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2014" sheetId="1" r:id="rId1"/>
    <sheet name="форма2014  Прилож 2" sheetId="2" r:id="rId2"/>
  </sheets>
  <definedNames/>
  <calcPr fullCalcOnLoad="1"/>
</workbook>
</file>

<file path=xl/sharedStrings.xml><?xml version="1.0" encoding="utf-8"?>
<sst xmlns="http://schemas.openxmlformats.org/spreadsheetml/2006/main" count="171" uniqueCount="72">
  <si>
    <t>фактическое значение за отчетный период</t>
  </si>
  <si>
    <t>откл от плана</t>
  </si>
  <si>
    <t>% исполнения</t>
  </si>
  <si>
    <t>Итого по школам:</t>
  </si>
  <si>
    <t>Итого по детским садам:</t>
  </si>
  <si>
    <t>Итого по доп.образованию:</t>
  </si>
  <si>
    <t>Всего:</t>
  </si>
  <si>
    <t>МБОУ " Басимская  ООШ"</t>
  </si>
  <si>
    <t>МБОУ " Вильвенская  начальная школа- детский сад"</t>
  </si>
  <si>
    <t>МБОУ " Городищенская  СОШ"</t>
  </si>
  <si>
    <t>МБОУ " Затонская   ООШ"</t>
  </si>
  <si>
    <t>МБОУ " Касибская    СОШ"</t>
  </si>
  <si>
    <t>МБОУ " Краснобережская   СОШ"</t>
  </si>
  <si>
    <t>МБОУ " Половодовская   ООШ"</t>
  </si>
  <si>
    <t>МБОУ " Симская    СОШ"</t>
  </si>
  <si>
    <t>МБОУ " Тюлькинская    ООШ"</t>
  </si>
  <si>
    <t>МБОУ " Черновская     ООШ"</t>
  </si>
  <si>
    <t>МАОУ " Родниковская     СОШ"</t>
  </si>
  <si>
    <t>МАОУ " Тохтуевская      СОШ"</t>
  </si>
  <si>
    <t>МБДОУ " Басимский детский сад"</t>
  </si>
  <si>
    <t>МБДОУ " Городищенский детский сад"</t>
  </si>
  <si>
    <t>МБДОУ " Краснобережский детский сад"</t>
  </si>
  <si>
    <t>МБДОУ " Половодовский детский сад"</t>
  </si>
  <si>
    <t>МБДОУ " Тюлькинский детский сад"</t>
  </si>
  <si>
    <t>МБДОУ " Черновской  детский сад"</t>
  </si>
  <si>
    <t>МАДОУ " Родниковский  детский сад"</t>
  </si>
  <si>
    <t>МАДОУ " Тохтуевский   детский сад"</t>
  </si>
  <si>
    <t>МБОУ ДОД " РДШИ " Фантазия"</t>
  </si>
  <si>
    <t>МБОУ ДОД "Центр внешкольной работы"</t>
  </si>
  <si>
    <t>МБОУ ДОД "ДЮСШ "Синергия"</t>
  </si>
  <si>
    <t>Общеобразовательные учреждения</t>
  </si>
  <si>
    <t xml:space="preserve">Дошкольные  учреждения </t>
  </si>
  <si>
    <t xml:space="preserve"> Категория получателей муниципальной услуги </t>
  </si>
  <si>
    <t>обучающиеся</t>
  </si>
  <si>
    <t>воспитанники</t>
  </si>
  <si>
    <t>Приложение 1</t>
  </si>
  <si>
    <t xml:space="preserve"> Характеристика факторов, повлиявших на отклонение фактических результатов выполнения муниципального задания</t>
  </si>
  <si>
    <t>Миграция населения</t>
  </si>
  <si>
    <t>Предоставление    общедоступного  бесплатного дошкольного, начального общего, основного  общего, среднего (полного)  общего, а также дополнительного образования  общеобразовательными  учреждениями, в т.ч. детям с ограниченными возможностями здоровья</t>
  </si>
  <si>
    <t>Предоставление общедоступного бесплатного  дошкольного  образования  в дошкольных образовательных учреждениях</t>
  </si>
  <si>
    <t xml:space="preserve"> Дополнительное образование</t>
  </si>
  <si>
    <t>Предоставление  дополнительного образования  детям в учреждениях дополнительного образования</t>
  </si>
  <si>
    <t xml:space="preserve">Единица измерения </t>
  </si>
  <si>
    <t>Выполнеие учебного, учебных программ</t>
  </si>
  <si>
    <t xml:space="preserve">значение  утвержденное в муниципальном заданиии </t>
  </si>
  <si>
    <t xml:space="preserve"> Фактическое значение </t>
  </si>
  <si>
    <t>Доля учащихся получивших аттестат об основном общем, среднем (полном) общем  образовании</t>
  </si>
  <si>
    <t>Доля учащихся, оставленных на повторный год обучения</t>
  </si>
  <si>
    <t>Доля учащихся, отчисленных из образовательного учреждения до получения основного общего образования</t>
  </si>
  <si>
    <t xml:space="preserve">Степень удовлетворенности  родителей,% от общего  числа опрошенных </t>
  </si>
  <si>
    <t>Число дней работы учреждения за отчетный год</t>
  </si>
  <si>
    <t>Приложение 2</t>
  </si>
  <si>
    <t>%</t>
  </si>
  <si>
    <t>Выполнение учебного плана, учебных программ</t>
  </si>
  <si>
    <t>Сохранение контингента обучающихся в течении учебного года</t>
  </si>
  <si>
    <t>.Количество  учащихся, занявших призовые места на спортивных мероприятиях разного уровня: муниципального, регионального.</t>
  </si>
  <si>
    <t xml:space="preserve">Участие обучающихся  в районных и краевых мероприятиях </t>
  </si>
  <si>
    <t xml:space="preserve"> Наименование   показателей качества</t>
  </si>
  <si>
    <t xml:space="preserve"> Наименование  показателей качества</t>
  </si>
  <si>
    <t>фактическое значение за 2013 г.</t>
  </si>
  <si>
    <t>откл к 2013г.</t>
  </si>
  <si>
    <t>% откл к 2013 г.</t>
  </si>
  <si>
    <t>значение утвержденное в муницип. задании на 2014г</t>
  </si>
  <si>
    <t>Укомплектованность  кадрами</t>
  </si>
  <si>
    <t>Наличие качественного педагогического персонала</t>
  </si>
  <si>
    <t xml:space="preserve">Доля педагогического песонала, повысившего квалификацию </t>
  </si>
  <si>
    <t xml:space="preserve">Количество учащихся на спортивно – оздоровительном  этапе </t>
  </si>
  <si>
    <t>Доля  учащихся, перешедших на очередной этап обучения</t>
  </si>
  <si>
    <t>обучающиеся (при ИТУ)</t>
  </si>
  <si>
    <t xml:space="preserve"> Финансирование по  полномочиям краевого бюджета</t>
  </si>
  <si>
    <t>Анализ исполнения  муниципального задания по образовательным учреждениям Соликамского  муниципального района за  2014 год</t>
  </si>
  <si>
    <t>Анализ исполнения  муниципального задания по образовательным учреждениям Соликамского  муниципального района за   2014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</si>
</sst>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 vertical="top" wrapText="1"/>
    </xf>
    <xf numFmtId="0" fontId="1" fillId="34" borderId="0" xfId="0" applyFont="1" applyFill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180" fontId="2" fillId="33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180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0"/>
  <sheetViews>
    <sheetView tabSelected="1" zoomScale="85" zoomScaleNormal="85" zoomScalePageLayoutView="0" workbookViewId="0" topLeftCell="A1">
      <selection activeCell="D32" sqref="D32"/>
    </sheetView>
  </sheetViews>
  <sheetFormatPr defaultColWidth="9.140625" defaultRowHeight="12.75"/>
  <cols>
    <col min="1" max="1" width="4.28125" style="0" customWidth="1"/>
    <col min="2" max="2" width="26.421875" style="0" customWidth="1"/>
    <col min="3" max="3" width="14.421875" style="0" customWidth="1"/>
    <col min="5" max="5" width="9.140625" style="0" customWidth="1"/>
    <col min="8" max="8" width="21.8515625" style="0" customWidth="1"/>
    <col min="9" max="9" width="10.421875" style="0" customWidth="1"/>
    <col min="11" max="11" width="10.28125" style="0" customWidth="1"/>
  </cols>
  <sheetData>
    <row r="2" spans="1:11" ht="15.75">
      <c r="A2" s="24"/>
      <c r="B2" s="24"/>
      <c r="C2" s="24"/>
      <c r="D2" s="24"/>
      <c r="E2" s="24"/>
      <c r="F2" s="24"/>
      <c r="G2" s="24"/>
      <c r="H2" s="24"/>
      <c r="I2" s="60" t="s">
        <v>35</v>
      </c>
      <c r="J2" s="60"/>
      <c r="K2" s="60"/>
    </row>
    <row r="3" spans="1:25" ht="24" customHeight="1">
      <c r="A3" s="58" t="s">
        <v>71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1"/>
      <c r="M4" s="1"/>
      <c r="N4" s="1"/>
      <c r="O4" s="1"/>
      <c r="P4" s="1"/>
      <c r="Q4" s="1"/>
      <c r="R4" s="2"/>
      <c r="S4" s="1"/>
      <c r="T4" s="1"/>
      <c r="U4" s="1"/>
      <c r="V4" s="1"/>
      <c r="W4" s="1"/>
      <c r="X4" s="2"/>
      <c r="Y4" s="1"/>
    </row>
    <row r="5" spans="1:11" ht="79.5" customHeight="1">
      <c r="A5" s="4"/>
      <c r="B5" s="4"/>
      <c r="C5" s="4" t="s">
        <v>32</v>
      </c>
      <c r="D5" s="5" t="s">
        <v>62</v>
      </c>
      <c r="E5" s="5" t="s">
        <v>0</v>
      </c>
      <c r="F5" s="5" t="s">
        <v>1</v>
      </c>
      <c r="G5" s="5" t="s">
        <v>2</v>
      </c>
      <c r="H5" s="5" t="s">
        <v>36</v>
      </c>
      <c r="I5" s="49" t="s">
        <v>59</v>
      </c>
      <c r="J5" s="5" t="s">
        <v>60</v>
      </c>
      <c r="K5" s="5" t="s">
        <v>61</v>
      </c>
    </row>
    <row r="6" spans="1:11" ht="45.75" customHeight="1">
      <c r="A6" s="4"/>
      <c r="B6" s="3" t="s">
        <v>30</v>
      </c>
      <c r="C6" s="52" t="s">
        <v>38</v>
      </c>
      <c r="D6" s="53"/>
      <c r="E6" s="53"/>
      <c r="F6" s="53"/>
      <c r="G6" s="53"/>
      <c r="H6" s="53"/>
      <c r="I6" s="53"/>
      <c r="J6" s="53"/>
      <c r="K6" s="54"/>
    </row>
    <row r="7" spans="1:11" ht="36.75" customHeight="1">
      <c r="A7" s="7">
        <v>1</v>
      </c>
      <c r="B7" s="8" t="s">
        <v>7</v>
      </c>
      <c r="C7" s="9" t="s">
        <v>33</v>
      </c>
      <c r="D7" s="10">
        <v>43</v>
      </c>
      <c r="E7" s="6">
        <v>43</v>
      </c>
      <c r="F7" s="6">
        <f>E7-D7</f>
        <v>0</v>
      </c>
      <c r="G7" s="11">
        <f>E7/D7%</f>
        <v>100</v>
      </c>
      <c r="H7" s="11"/>
      <c r="I7" s="49">
        <v>40</v>
      </c>
      <c r="J7" s="6">
        <f aca="true" t="shared" si="0" ref="J7:J24">E7-I7</f>
        <v>3</v>
      </c>
      <c r="K7" s="12">
        <f aca="true" t="shared" si="1" ref="K7:K24">E7/I7%</f>
        <v>107.5</v>
      </c>
    </row>
    <row r="8" spans="1:11" ht="27.75" customHeight="1">
      <c r="A8" s="61">
        <v>2</v>
      </c>
      <c r="B8" s="71" t="s">
        <v>8</v>
      </c>
      <c r="C8" s="9" t="s">
        <v>33</v>
      </c>
      <c r="D8" s="10">
        <v>15</v>
      </c>
      <c r="E8" s="6">
        <v>15</v>
      </c>
      <c r="F8" s="6">
        <f aca="true" t="shared" si="2" ref="F8:F23">E8-D8</f>
        <v>0</v>
      </c>
      <c r="G8" s="11">
        <f aca="true" t="shared" si="3" ref="G8:G24">E8/D8%</f>
        <v>100</v>
      </c>
      <c r="H8" s="73"/>
      <c r="I8" s="49">
        <v>13</v>
      </c>
      <c r="J8" s="6">
        <f t="shared" si="0"/>
        <v>2</v>
      </c>
      <c r="K8" s="12">
        <f t="shared" si="1"/>
        <v>115.38461538461539</v>
      </c>
    </row>
    <row r="9" spans="1:11" ht="22.5" customHeight="1">
      <c r="A9" s="62"/>
      <c r="B9" s="72"/>
      <c r="C9" s="9" t="s">
        <v>34</v>
      </c>
      <c r="D9" s="10">
        <v>10</v>
      </c>
      <c r="E9" s="6">
        <v>10</v>
      </c>
      <c r="F9" s="6">
        <f t="shared" si="2"/>
        <v>0</v>
      </c>
      <c r="G9" s="11"/>
      <c r="H9" s="74"/>
      <c r="I9" s="49">
        <v>10</v>
      </c>
      <c r="J9" s="6">
        <f t="shared" si="0"/>
        <v>0</v>
      </c>
      <c r="K9" s="12">
        <f t="shared" si="1"/>
        <v>100</v>
      </c>
    </row>
    <row r="10" spans="1:11" ht="25.5">
      <c r="A10" s="7">
        <v>3</v>
      </c>
      <c r="B10" s="8" t="s">
        <v>9</v>
      </c>
      <c r="C10" s="9" t="s">
        <v>33</v>
      </c>
      <c r="D10" s="10">
        <v>134</v>
      </c>
      <c r="E10" s="6">
        <v>134</v>
      </c>
      <c r="F10" s="6">
        <f t="shared" si="2"/>
        <v>0</v>
      </c>
      <c r="G10" s="11">
        <f t="shared" si="3"/>
        <v>100</v>
      </c>
      <c r="H10" s="11" t="s">
        <v>37</v>
      </c>
      <c r="I10" s="49">
        <v>130</v>
      </c>
      <c r="J10" s="6">
        <f t="shared" si="0"/>
        <v>4</v>
      </c>
      <c r="K10" s="12">
        <f t="shared" si="1"/>
        <v>103.07692307692308</v>
      </c>
    </row>
    <row r="11" spans="1:11" ht="24" customHeight="1">
      <c r="A11" s="7">
        <v>4</v>
      </c>
      <c r="B11" s="8" t="s">
        <v>10</v>
      </c>
      <c r="C11" s="9" t="s">
        <v>33</v>
      </c>
      <c r="D11" s="10">
        <v>70</v>
      </c>
      <c r="E11" s="6">
        <v>70</v>
      </c>
      <c r="F11" s="6">
        <f t="shared" si="2"/>
        <v>0</v>
      </c>
      <c r="G11" s="11">
        <f t="shared" si="3"/>
        <v>100</v>
      </c>
      <c r="H11" s="11"/>
      <c r="I11" s="49">
        <v>88</v>
      </c>
      <c r="J11" s="6">
        <f t="shared" si="0"/>
        <v>-18</v>
      </c>
      <c r="K11" s="12">
        <f t="shared" si="1"/>
        <v>79.54545454545455</v>
      </c>
    </row>
    <row r="12" spans="1:11" ht="33" customHeight="1">
      <c r="A12" s="61">
        <v>5</v>
      </c>
      <c r="B12" s="55" t="s">
        <v>11</v>
      </c>
      <c r="C12" s="9" t="s">
        <v>33</v>
      </c>
      <c r="D12" s="10">
        <v>61</v>
      </c>
      <c r="E12" s="6">
        <v>61</v>
      </c>
      <c r="F12" s="6">
        <f t="shared" si="2"/>
        <v>0</v>
      </c>
      <c r="G12" s="11">
        <f t="shared" si="3"/>
        <v>100</v>
      </c>
      <c r="H12" s="11"/>
      <c r="I12" s="49">
        <v>66</v>
      </c>
      <c r="J12" s="6">
        <f t="shared" si="0"/>
        <v>-5</v>
      </c>
      <c r="K12" s="12">
        <f t="shared" si="1"/>
        <v>92.42424242424242</v>
      </c>
    </row>
    <row r="13" spans="1:11" ht="30" customHeight="1">
      <c r="A13" s="62"/>
      <c r="B13" s="56"/>
      <c r="C13" s="9" t="s">
        <v>34</v>
      </c>
      <c r="D13" s="10">
        <v>10</v>
      </c>
      <c r="E13" s="6">
        <v>10</v>
      </c>
      <c r="F13" s="6">
        <f t="shared" si="2"/>
        <v>0</v>
      </c>
      <c r="G13" s="11">
        <f t="shared" si="3"/>
        <v>100</v>
      </c>
      <c r="H13" s="11"/>
      <c r="I13" s="49">
        <v>8</v>
      </c>
      <c r="J13" s="6">
        <f t="shared" si="0"/>
        <v>2</v>
      </c>
      <c r="K13" s="12">
        <f t="shared" si="1"/>
        <v>125</v>
      </c>
    </row>
    <row r="14" spans="1:11" ht="25.5">
      <c r="A14" s="7">
        <v>6</v>
      </c>
      <c r="B14" s="9" t="s">
        <v>12</v>
      </c>
      <c r="C14" s="9" t="s">
        <v>33</v>
      </c>
      <c r="D14" s="10">
        <v>90</v>
      </c>
      <c r="E14" s="6">
        <v>90</v>
      </c>
      <c r="F14" s="6">
        <f t="shared" si="2"/>
        <v>0</v>
      </c>
      <c r="G14" s="11">
        <f t="shared" si="3"/>
        <v>100</v>
      </c>
      <c r="H14" s="11"/>
      <c r="I14" s="49">
        <v>99</v>
      </c>
      <c r="J14" s="6">
        <f t="shared" si="0"/>
        <v>-9</v>
      </c>
      <c r="K14" s="12">
        <f t="shared" si="1"/>
        <v>90.9090909090909</v>
      </c>
    </row>
    <row r="15" spans="1:11" ht="25.5">
      <c r="A15" s="7">
        <v>7</v>
      </c>
      <c r="B15" s="9" t="s">
        <v>13</v>
      </c>
      <c r="C15" s="9" t="s">
        <v>33</v>
      </c>
      <c r="D15" s="6">
        <v>139</v>
      </c>
      <c r="E15" s="6">
        <v>139</v>
      </c>
      <c r="F15" s="6">
        <f t="shared" si="2"/>
        <v>0</v>
      </c>
      <c r="G15" s="11">
        <f t="shared" si="3"/>
        <v>100</v>
      </c>
      <c r="H15" s="11" t="s">
        <v>37</v>
      </c>
      <c r="I15" s="49">
        <v>147</v>
      </c>
      <c r="J15" s="6">
        <f t="shared" si="0"/>
        <v>-8</v>
      </c>
      <c r="K15" s="12">
        <f t="shared" si="1"/>
        <v>94.5578231292517</v>
      </c>
    </row>
    <row r="16" spans="1:11" ht="42.75" customHeight="1">
      <c r="A16" s="64">
        <v>8</v>
      </c>
      <c r="B16" s="55" t="s">
        <v>14</v>
      </c>
      <c r="C16" s="9" t="s">
        <v>33</v>
      </c>
      <c r="D16" s="6">
        <v>61</v>
      </c>
      <c r="E16" s="6">
        <v>61</v>
      </c>
      <c r="F16" s="6">
        <f t="shared" si="2"/>
        <v>0</v>
      </c>
      <c r="G16" s="11">
        <f t="shared" si="3"/>
        <v>100</v>
      </c>
      <c r="H16" s="11"/>
      <c r="I16" s="49">
        <v>68</v>
      </c>
      <c r="J16" s="6">
        <f t="shared" si="0"/>
        <v>-7</v>
      </c>
      <c r="K16" s="12">
        <f t="shared" si="1"/>
        <v>89.70588235294117</v>
      </c>
    </row>
    <row r="17" spans="1:11" ht="42.75" customHeight="1">
      <c r="A17" s="65"/>
      <c r="B17" s="63"/>
      <c r="C17" s="9" t="s">
        <v>68</v>
      </c>
      <c r="D17" s="51">
        <v>86</v>
      </c>
      <c r="E17" s="51">
        <v>86</v>
      </c>
      <c r="F17" s="51">
        <v>0</v>
      </c>
      <c r="G17" s="11">
        <f t="shared" si="3"/>
        <v>100</v>
      </c>
      <c r="H17" s="11" t="s">
        <v>69</v>
      </c>
      <c r="I17" s="51">
        <v>114</v>
      </c>
      <c r="J17" s="51">
        <f t="shared" si="0"/>
        <v>-28</v>
      </c>
      <c r="K17" s="12">
        <f t="shared" si="1"/>
        <v>75.43859649122808</v>
      </c>
    </row>
    <row r="18" spans="1:11" ht="53.25" customHeight="1">
      <c r="A18" s="66"/>
      <c r="B18" s="56"/>
      <c r="C18" s="9" t="s">
        <v>34</v>
      </c>
      <c r="D18" s="6">
        <v>29</v>
      </c>
      <c r="E18" s="6">
        <v>29</v>
      </c>
      <c r="F18" s="6">
        <f t="shared" si="2"/>
        <v>0</v>
      </c>
      <c r="G18" s="11">
        <f t="shared" si="3"/>
        <v>100</v>
      </c>
      <c r="H18" s="11"/>
      <c r="I18" s="49">
        <v>28</v>
      </c>
      <c r="J18" s="6">
        <f t="shared" si="0"/>
        <v>1</v>
      </c>
      <c r="K18" s="12">
        <f t="shared" si="1"/>
        <v>103.57142857142856</v>
      </c>
    </row>
    <row r="19" spans="1:11" ht="24.75" customHeight="1">
      <c r="A19" s="7">
        <v>9</v>
      </c>
      <c r="B19" s="9" t="s">
        <v>15</v>
      </c>
      <c r="C19" s="9" t="s">
        <v>33</v>
      </c>
      <c r="D19" s="6">
        <v>100</v>
      </c>
      <c r="E19" s="6">
        <v>100</v>
      </c>
      <c r="F19" s="6">
        <f t="shared" si="2"/>
        <v>0</v>
      </c>
      <c r="G19" s="11">
        <f t="shared" si="3"/>
        <v>100</v>
      </c>
      <c r="H19" s="11"/>
      <c r="I19" s="49">
        <v>104</v>
      </c>
      <c r="J19" s="6">
        <f t="shared" si="0"/>
        <v>-4</v>
      </c>
      <c r="K19" s="12">
        <f t="shared" si="1"/>
        <v>96.15384615384615</v>
      </c>
    </row>
    <row r="20" spans="1:11" ht="22.5" customHeight="1">
      <c r="A20" s="7">
        <v>10</v>
      </c>
      <c r="B20" s="9" t="s">
        <v>16</v>
      </c>
      <c r="C20" s="9" t="s">
        <v>33</v>
      </c>
      <c r="D20" s="6">
        <v>111</v>
      </c>
      <c r="E20" s="6">
        <v>111</v>
      </c>
      <c r="F20" s="6">
        <f t="shared" si="2"/>
        <v>0</v>
      </c>
      <c r="G20" s="11">
        <f t="shared" si="3"/>
        <v>99.99999999999999</v>
      </c>
      <c r="H20" s="11"/>
      <c r="I20" s="49">
        <v>110</v>
      </c>
      <c r="J20" s="6">
        <f t="shared" si="0"/>
        <v>1</v>
      </c>
      <c r="K20" s="12">
        <f t="shared" si="1"/>
        <v>100.9090909090909</v>
      </c>
    </row>
    <row r="21" spans="1:11" ht="25.5">
      <c r="A21" s="7">
        <v>11</v>
      </c>
      <c r="B21" s="9" t="s">
        <v>17</v>
      </c>
      <c r="C21" s="9" t="s">
        <v>33</v>
      </c>
      <c r="D21" s="6">
        <v>259</v>
      </c>
      <c r="E21" s="6">
        <v>259</v>
      </c>
      <c r="F21" s="6">
        <f t="shared" si="2"/>
        <v>0</v>
      </c>
      <c r="G21" s="11">
        <f t="shared" si="3"/>
        <v>100</v>
      </c>
      <c r="H21" s="11"/>
      <c r="I21" s="49">
        <v>268</v>
      </c>
      <c r="J21" s="6">
        <f t="shared" si="0"/>
        <v>-9</v>
      </c>
      <c r="K21" s="12">
        <f t="shared" si="1"/>
        <v>96.64179104477611</v>
      </c>
    </row>
    <row r="22" spans="1:11" ht="37.5" customHeight="1">
      <c r="A22" s="57">
        <v>12</v>
      </c>
      <c r="B22" s="55" t="s">
        <v>18</v>
      </c>
      <c r="C22" s="9" t="s">
        <v>33</v>
      </c>
      <c r="D22" s="6">
        <v>264</v>
      </c>
      <c r="E22" s="6">
        <v>264</v>
      </c>
      <c r="F22" s="6">
        <f t="shared" si="2"/>
        <v>0</v>
      </c>
      <c r="G22" s="11">
        <f t="shared" si="3"/>
        <v>100</v>
      </c>
      <c r="H22" s="11"/>
      <c r="I22" s="49">
        <v>244</v>
      </c>
      <c r="J22" s="6">
        <f t="shared" si="0"/>
        <v>20</v>
      </c>
      <c r="K22" s="12">
        <f t="shared" si="1"/>
        <v>108.19672131147541</v>
      </c>
    </row>
    <row r="23" spans="1:11" ht="58.5" customHeight="1">
      <c r="A23" s="57"/>
      <c r="B23" s="56"/>
      <c r="C23" s="9" t="s">
        <v>34</v>
      </c>
      <c r="D23" s="6">
        <v>16</v>
      </c>
      <c r="E23" s="6">
        <v>16</v>
      </c>
      <c r="F23" s="6">
        <f t="shared" si="2"/>
        <v>0</v>
      </c>
      <c r="G23" s="11">
        <f t="shared" si="3"/>
        <v>100</v>
      </c>
      <c r="H23" s="11"/>
      <c r="I23" s="49">
        <v>15</v>
      </c>
      <c r="J23" s="6">
        <f t="shared" si="0"/>
        <v>1</v>
      </c>
      <c r="K23" s="12">
        <f t="shared" si="1"/>
        <v>106.66666666666667</v>
      </c>
    </row>
    <row r="24" spans="1:11" ht="12.75">
      <c r="A24" s="69" t="s">
        <v>3</v>
      </c>
      <c r="B24" s="70"/>
      <c r="C24" s="13"/>
      <c r="D24" s="14">
        <f>SUM(D7:D23)</f>
        <v>1498</v>
      </c>
      <c r="E24" s="14">
        <f>SUM(E7:E23)</f>
        <v>1498</v>
      </c>
      <c r="F24" s="14">
        <f aca="true" t="shared" si="4" ref="F24:F40">E24-D24</f>
        <v>0</v>
      </c>
      <c r="G24" s="15">
        <f t="shared" si="3"/>
        <v>100</v>
      </c>
      <c r="H24" s="15"/>
      <c r="I24" s="14">
        <f>SUM(I7:I23)</f>
        <v>1552</v>
      </c>
      <c r="J24" s="16">
        <f t="shared" si="0"/>
        <v>-54</v>
      </c>
      <c r="K24" s="17">
        <f t="shared" si="1"/>
        <v>96.52061855670104</v>
      </c>
    </row>
    <row r="25" spans="1:11" ht="33" customHeight="1">
      <c r="A25" s="18"/>
      <c r="B25" s="19" t="s">
        <v>31</v>
      </c>
      <c r="C25" s="52" t="s">
        <v>39</v>
      </c>
      <c r="D25" s="53"/>
      <c r="E25" s="53"/>
      <c r="F25" s="53"/>
      <c r="G25" s="53"/>
      <c r="H25" s="53"/>
      <c r="I25" s="53"/>
      <c r="J25" s="53"/>
      <c r="K25" s="54"/>
    </row>
    <row r="26" spans="1:11" ht="25.5">
      <c r="A26" s="7">
        <v>1</v>
      </c>
      <c r="B26" s="9" t="s">
        <v>19</v>
      </c>
      <c r="C26" s="9" t="s">
        <v>34</v>
      </c>
      <c r="D26" s="10">
        <v>18</v>
      </c>
      <c r="E26" s="10">
        <v>18</v>
      </c>
      <c r="F26" s="6">
        <f t="shared" si="4"/>
        <v>0</v>
      </c>
      <c r="G26" s="11">
        <f aca="true" t="shared" si="5" ref="G26:G34">E26/D26%</f>
        <v>100</v>
      </c>
      <c r="H26" s="11"/>
      <c r="I26" s="49">
        <v>22</v>
      </c>
      <c r="J26" s="6">
        <f>E26-I26</f>
        <v>-4</v>
      </c>
      <c r="K26" s="12">
        <f>E26/I26%</f>
        <v>81.81818181818181</v>
      </c>
    </row>
    <row r="27" spans="1:11" ht="33.75" customHeight="1">
      <c r="A27" s="7">
        <v>2</v>
      </c>
      <c r="B27" s="9" t="s">
        <v>20</v>
      </c>
      <c r="C27" s="9" t="s">
        <v>34</v>
      </c>
      <c r="D27" s="10">
        <v>70</v>
      </c>
      <c r="E27" s="10">
        <v>70</v>
      </c>
      <c r="F27" s="6">
        <f>E27-D27</f>
        <v>0</v>
      </c>
      <c r="G27" s="11">
        <f t="shared" si="5"/>
        <v>100</v>
      </c>
      <c r="H27" s="11"/>
      <c r="I27" s="49">
        <v>61</v>
      </c>
      <c r="J27" s="6">
        <f aca="true" t="shared" si="6" ref="J27:J38">E27-I27</f>
        <v>9</v>
      </c>
      <c r="K27" s="12">
        <f aca="true" t="shared" si="7" ref="K27:K38">E27/I27%</f>
        <v>114.75409836065575</v>
      </c>
    </row>
    <row r="28" spans="1:11" ht="56.25" customHeight="1">
      <c r="A28" s="7">
        <v>3</v>
      </c>
      <c r="B28" s="9" t="s">
        <v>21</v>
      </c>
      <c r="C28" s="9" t="s">
        <v>34</v>
      </c>
      <c r="D28" s="10">
        <v>45</v>
      </c>
      <c r="E28" s="10">
        <v>45</v>
      </c>
      <c r="F28" s="6">
        <f t="shared" si="4"/>
        <v>0</v>
      </c>
      <c r="G28" s="11">
        <f t="shared" si="5"/>
        <v>100</v>
      </c>
      <c r="H28" s="11"/>
      <c r="I28" s="49">
        <v>42</v>
      </c>
      <c r="J28" s="6">
        <f t="shared" si="6"/>
        <v>3</v>
      </c>
      <c r="K28" s="12">
        <f t="shared" si="7"/>
        <v>107.14285714285715</v>
      </c>
    </row>
    <row r="29" spans="1:11" ht="25.5">
      <c r="A29" s="7">
        <v>4</v>
      </c>
      <c r="B29" s="9" t="s">
        <v>22</v>
      </c>
      <c r="C29" s="9" t="s">
        <v>34</v>
      </c>
      <c r="D29" s="10">
        <v>110</v>
      </c>
      <c r="E29" s="10">
        <v>111</v>
      </c>
      <c r="F29" s="6">
        <f t="shared" si="4"/>
        <v>1</v>
      </c>
      <c r="G29" s="11">
        <f t="shared" si="5"/>
        <v>100.9090909090909</v>
      </c>
      <c r="H29" s="11"/>
      <c r="I29" s="49">
        <v>110</v>
      </c>
      <c r="J29" s="6">
        <f t="shared" si="6"/>
        <v>1</v>
      </c>
      <c r="K29" s="12">
        <f t="shared" si="7"/>
        <v>100.9090909090909</v>
      </c>
    </row>
    <row r="30" spans="1:11" ht="25.5">
      <c r="A30" s="7">
        <v>5</v>
      </c>
      <c r="B30" s="9" t="s">
        <v>23</v>
      </c>
      <c r="C30" s="9" t="s">
        <v>34</v>
      </c>
      <c r="D30" s="10">
        <v>93</v>
      </c>
      <c r="E30" s="10">
        <v>93</v>
      </c>
      <c r="F30" s="6">
        <f t="shared" si="4"/>
        <v>0</v>
      </c>
      <c r="G30" s="11">
        <f t="shared" si="5"/>
        <v>100</v>
      </c>
      <c r="H30" s="11"/>
      <c r="I30" s="49">
        <v>85</v>
      </c>
      <c r="J30" s="6">
        <f t="shared" si="6"/>
        <v>8</v>
      </c>
      <c r="K30" s="12">
        <f t="shared" si="7"/>
        <v>109.41176470588236</v>
      </c>
    </row>
    <row r="31" spans="1:11" ht="25.5">
      <c r="A31" s="7">
        <v>7</v>
      </c>
      <c r="B31" s="9" t="s">
        <v>24</v>
      </c>
      <c r="C31" s="9" t="s">
        <v>34</v>
      </c>
      <c r="D31" s="10">
        <v>64</v>
      </c>
      <c r="E31" s="10">
        <v>64</v>
      </c>
      <c r="F31" s="6">
        <f t="shared" si="4"/>
        <v>0</v>
      </c>
      <c r="G31" s="11">
        <f t="shared" si="5"/>
        <v>100</v>
      </c>
      <c r="H31" s="11"/>
      <c r="I31" s="49">
        <v>58</v>
      </c>
      <c r="J31" s="6">
        <f t="shared" si="6"/>
        <v>6</v>
      </c>
      <c r="K31" s="12">
        <f t="shared" si="7"/>
        <v>110.3448275862069</v>
      </c>
    </row>
    <row r="32" spans="1:11" ht="25.5">
      <c r="A32" s="7">
        <v>8</v>
      </c>
      <c r="B32" s="9" t="s">
        <v>25</v>
      </c>
      <c r="C32" s="9" t="s">
        <v>34</v>
      </c>
      <c r="D32" s="10">
        <v>129</v>
      </c>
      <c r="E32" s="6">
        <v>129</v>
      </c>
      <c r="F32" s="6">
        <f t="shared" si="4"/>
        <v>0</v>
      </c>
      <c r="G32" s="11">
        <f t="shared" si="5"/>
        <v>100</v>
      </c>
      <c r="H32" s="11"/>
      <c r="I32" s="49">
        <v>114</v>
      </c>
      <c r="J32" s="6">
        <f t="shared" si="6"/>
        <v>15</v>
      </c>
      <c r="K32" s="12">
        <f t="shared" si="7"/>
        <v>113.15789473684211</v>
      </c>
    </row>
    <row r="33" spans="1:11" ht="25.5">
      <c r="A33" s="7">
        <v>9</v>
      </c>
      <c r="B33" s="9" t="s">
        <v>26</v>
      </c>
      <c r="C33" s="9" t="s">
        <v>34</v>
      </c>
      <c r="D33" s="10">
        <v>113</v>
      </c>
      <c r="E33" s="6">
        <v>113</v>
      </c>
      <c r="F33" s="6">
        <f t="shared" si="4"/>
        <v>0</v>
      </c>
      <c r="G33" s="11">
        <f t="shared" si="5"/>
        <v>100.00000000000001</v>
      </c>
      <c r="H33" s="11"/>
      <c r="I33" s="49">
        <v>97</v>
      </c>
      <c r="J33" s="6">
        <f t="shared" si="6"/>
        <v>16</v>
      </c>
      <c r="K33" s="12">
        <f t="shared" si="7"/>
        <v>116.49484536082474</v>
      </c>
    </row>
    <row r="34" spans="1:11" ht="12.75">
      <c r="A34" s="69" t="s">
        <v>4</v>
      </c>
      <c r="B34" s="76"/>
      <c r="C34" s="20"/>
      <c r="D34" s="14">
        <f>SUM(D26:D33)</f>
        <v>642</v>
      </c>
      <c r="E34" s="14">
        <f>SUM(E26:E33)</f>
        <v>643</v>
      </c>
      <c r="F34" s="14">
        <f t="shared" si="4"/>
        <v>1</v>
      </c>
      <c r="G34" s="15">
        <f t="shared" si="5"/>
        <v>100.15576323987538</v>
      </c>
      <c r="H34" s="14"/>
      <c r="I34" s="14">
        <f>SUM(I26:I33)</f>
        <v>589</v>
      </c>
      <c r="J34" s="14">
        <f>SUM(J26:J33)</f>
        <v>54</v>
      </c>
      <c r="K34" s="12">
        <f t="shared" si="7"/>
        <v>109.16808149405773</v>
      </c>
    </row>
    <row r="35" spans="1:11" ht="27.75" customHeight="1">
      <c r="A35" s="25"/>
      <c r="B35" s="26" t="s">
        <v>40</v>
      </c>
      <c r="C35" s="67" t="s">
        <v>41</v>
      </c>
      <c r="D35" s="75"/>
      <c r="E35" s="75"/>
      <c r="F35" s="75"/>
      <c r="G35" s="75"/>
      <c r="H35" s="75"/>
      <c r="I35" s="75"/>
      <c r="J35" s="75"/>
      <c r="K35" s="68"/>
    </row>
    <row r="36" spans="1:11" ht="25.5">
      <c r="A36" s="7">
        <v>1</v>
      </c>
      <c r="B36" s="9" t="s">
        <v>27</v>
      </c>
      <c r="C36" s="9" t="s">
        <v>33</v>
      </c>
      <c r="D36" s="11">
        <v>145</v>
      </c>
      <c r="E36" s="11">
        <v>145</v>
      </c>
      <c r="F36" s="11">
        <f t="shared" si="4"/>
        <v>0</v>
      </c>
      <c r="G36" s="11">
        <f>E36/D36%</f>
        <v>100</v>
      </c>
      <c r="H36" s="11"/>
      <c r="I36" s="11">
        <v>140</v>
      </c>
      <c r="J36" s="6">
        <f t="shared" si="6"/>
        <v>5</v>
      </c>
      <c r="K36" s="12">
        <f t="shared" si="7"/>
        <v>103.57142857142858</v>
      </c>
    </row>
    <row r="37" spans="1:11" ht="80.25" customHeight="1">
      <c r="A37" s="7">
        <v>2</v>
      </c>
      <c r="B37" s="9" t="s">
        <v>28</v>
      </c>
      <c r="C37" s="9" t="s">
        <v>33</v>
      </c>
      <c r="D37" s="11">
        <v>675</v>
      </c>
      <c r="E37" s="11">
        <v>675</v>
      </c>
      <c r="F37" s="11">
        <f t="shared" si="4"/>
        <v>0</v>
      </c>
      <c r="G37" s="11">
        <f>E37/D37%</f>
        <v>100</v>
      </c>
      <c r="H37" s="11"/>
      <c r="I37" s="11">
        <v>541</v>
      </c>
      <c r="J37" s="6">
        <f t="shared" si="6"/>
        <v>134</v>
      </c>
      <c r="K37" s="12">
        <f t="shared" si="7"/>
        <v>124.76894639556377</v>
      </c>
    </row>
    <row r="38" spans="1:11" ht="25.5">
      <c r="A38" s="21"/>
      <c r="B38" s="9" t="s">
        <v>29</v>
      </c>
      <c r="C38" s="9" t="s">
        <v>33</v>
      </c>
      <c r="D38" s="11">
        <v>180</v>
      </c>
      <c r="E38" s="11">
        <v>181</v>
      </c>
      <c r="F38" s="11">
        <f t="shared" si="4"/>
        <v>1</v>
      </c>
      <c r="G38" s="11">
        <f>E38/D38%</f>
        <v>100.55555555555556</v>
      </c>
      <c r="H38" s="11"/>
      <c r="I38" s="11">
        <v>181</v>
      </c>
      <c r="J38" s="6">
        <f t="shared" si="6"/>
        <v>0</v>
      </c>
      <c r="K38" s="12">
        <f t="shared" si="7"/>
        <v>100</v>
      </c>
    </row>
    <row r="39" spans="1:11" ht="16.5" customHeight="1">
      <c r="A39" s="67" t="s">
        <v>5</v>
      </c>
      <c r="B39" s="68"/>
      <c r="C39" s="22"/>
      <c r="D39" s="14">
        <f>SUM(D36:D38)</f>
        <v>1000</v>
      </c>
      <c r="E39" s="14">
        <f>SUM(E36:E38)</f>
        <v>1001</v>
      </c>
      <c r="F39" s="14">
        <f>SUM(F36:F37)</f>
        <v>0</v>
      </c>
      <c r="G39" s="15">
        <f>E39/D39%</f>
        <v>100.1</v>
      </c>
      <c r="H39" s="15"/>
      <c r="I39" s="14">
        <f>SUM(I36:I38)</f>
        <v>862</v>
      </c>
      <c r="J39" s="23">
        <f>SUM(J36:J38)</f>
        <v>139</v>
      </c>
      <c r="K39" s="15">
        <f>SUM(K36:K37)</f>
        <v>228.34037496699236</v>
      </c>
    </row>
    <row r="40" spans="1:11" ht="21.75" customHeight="1">
      <c r="A40" s="67" t="s">
        <v>6</v>
      </c>
      <c r="B40" s="68"/>
      <c r="C40" s="22"/>
      <c r="D40" s="14">
        <f>D24+D34+D39</f>
        <v>3140</v>
      </c>
      <c r="E40" s="14">
        <f>E24+E34+E39</f>
        <v>3142</v>
      </c>
      <c r="F40" s="14">
        <f t="shared" si="4"/>
        <v>2</v>
      </c>
      <c r="G40" s="15">
        <f>E40/D40%</f>
        <v>100.06369426751593</v>
      </c>
      <c r="H40" s="15"/>
      <c r="I40" s="14">
        <f>I24+I34+I39</f>
        <v>3003</v>
      </c>
      <c r="J40" s="16">
        <f>E40-I40</f>
        <v>139</v>
      </c>
      <c r="K40" s="17">
        <f>E40/I40%</f>
        <v>104.62870462870463</v>
      </c>
    </row>
  </sheetData>
  <sheetProtection/>
  <mergeCells count="18">
    <mergeCell ref="A40:B40"/>
    <mergeCell ref="A39:B39"/>
    <mergeCell ref="A24:B24"/>
    <mergeCell ref="B8:B9"/>
    <mergeCell ref="A8:A9"/>
    <mergeCell ref="H8:H9"/>
    <mergeCell ref="C35:K35"/>
    <mergeCell ref="A34:B34"/>
    <mergeCell ref="C6:K6"/>
    <mergeCell ref="B22:B23"/>
    <mergeCell ref="A22:A23"/>
    <mergeCell ref="A3:K4"/>
    <mergeCell ref="I2:K2"/>
    <mergeCell ref="C25:K25"/>
    <mergeCell ref="B12:B13"/>
    <mergeCell ref="A12:A13"/>
    <mergeCell ref="B16:B18"/>
    <mergeCell ref="A16:A18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3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4.28125" style="0" customWidth="1"/>
    <col min="2" max="2" width="26.421875" style="0" customWidth="1"/>
    <col min="3" max="3" width="6.8515625" style="0" customWidth="1"/>
    <col min="4" max="4" width="16.421875" style="0" customWidth="1"/>
    <col min="5" max="5" width="15.140625" style="0" customWidth="1"/>
    <col min="6" max="6" width="13.8515625" style="0" customWidth="1"/>
    <col min="7" max="7" width="14.28125" style="0" customWidth="1"/>
    <col min="8" max="8" width="13.421875" style="0" customWidth="1"/>
    <col min="9" max="9" width="10.421875" style="0" customWidth="1"/>
    <col min="11" max="11" width="10.28125" style="0" customWidth="1"/>
  </cols>
  <sheetData>
    <row r="2" spans="1:11" ht="15.75">
      <c r="A2" s="24"/>
      <c r="B2" s="24"/>
      <c r="C2" s="24"/>
      <c r="D2" s="24"/>
      <c r="E2" s="24"/>
      <c r="F2" s="24"/>
      <c r="G2" s="24"/>
      <c r="H2" s="24"/>
      <c r="I2" s="60" t="s">
        <v>51</v>
      </c>
      <c r="J2" s="60"/>
      <c r="K2" s="60"/>
    </row>
    <row r="3" spans="1:25" ht="29.25" customHeight="1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1"/>
      <c r="M4" s="1"/>
      <c r="N4" s="1"/>
      <c r="O4" s="1"/>
      <c r="P4" s="1"/>
      <c r="Q4" s="1"/>
      <c r="R4" s="2"/>
      <c r="S4" s="1"/>
      <c r="T4" s="1"/>
      <c r="U4" s="1"/>
      <c r="V4" s="1"/>
      <c r="W4" s="1"/>
      <c r="X4" s="2"/>
      <c r="Y4" s="1"/>
    </row>
    <row r="5" spans="1:11" ht="94.5" customHeight="1">
      <c r="A5" s="4"/>
      <c r="B5" s="64" t="s">
        <v>57</v>
      </c>
      <c r="C5" s="64" t="s">
        <v>42</v>
      </c>
      <c r="D5" s="77" t="s">
        <v>43</v>
      </c>
      <c r="E5" s="78"/>
      <c r="F5" s="77" t="s">
        <v>46</v>
      </c>
      <c r="G5" s="78"/>
      <c r="H5" s="77" t="s">
        <v>47</v>
      </c>
      <c r="I5" s="78"/>
      <c r="J5" s="77" t="s">
        <v>48</v>
      </c>
      <c r="K5" s="78"/>
    </row>
    <row r="6" spans="1:11" ht="66.75" customHeight="1">
      <c r="A6" s="4"/>
      <c r="B6" s="66"/>
      <c r="C6" s="66"/>
      <c r="D6" s="5" t="s">
        <v>44</v>
      </c>
      <c r="E6" s="5" t="s">
        <v>45</v>
      </c>
      <c r="F6" s="5" t="s">
        <v>44</v>
      </c>
      <c r="G6" s="5" t="s">
        <v>45</v>
      </c>
      <c r="H6" s="5" t="s">
        <v>44</v>
      </c>
      <c r="I6" s="5" t="s">
        <v>45</v>
      </c>
      <c r="J6" s="5" t="s">
        <v>44</v>
      </c>
      <c r="K6" s="5" t="s">
        <v>45</v>
      </c>
    </row>
    <row r="7" spans="1:11" ht="45.75" customHeight="1">
      <c r="A7" s="4"/>
      <c r="B7" s="3" t="s">
        <v>30</v>
      </c>
      <c r="C7" s="52" t="s">
        <v>38</v>
      </c>
      <c r="D7" s="53"/>
      <c r="E7" s="53"/>
      <c r="F7" s="53"/>
      <c r="G7" s="53"/>
      <c r="H7" s="53"/>
      <c r="I7" s="53"/>
      <c r="J7" s="53"/>
      <c r="K7" s="54"/>
    </row>
    <row r="8" spans="1:11" ht="36.75" customHeight="1">
      <c r="A8" s="7">
        <v>1</v>
      </c>
      <c r="B8" s="8" t="s">
        <v>7</v>
      </c>
      <c r="C8" s="9" t="s">
        <v>52</v>
      </c>
      <c r="D8" s="10">
        <v>100</v>
      </c>
      <c r="E8" s="30">
        <v>100</v>
      </c>
      <c r="F8" s="30">
        <v>100</v>
      </c>
      <c r="G8" s="30">
        <v>100</v>
      </c>
      <c r="H8" s="11">
        <v>1</v>
      </c>
      <c r="I8" s="30">
        <v>0</v>
      </c>
      <c r="J8" s="30">
        <v>0</v>
      </c>
      <c r="K8" s="30">
        <v>0</v>
      </c>
    </row>
    <row r="9" spans="1:11" ht="27.75" customHeight="1">
      <c r="A9" s="33">
        <v>2</v>
      </c>
      <c r="B9" s="34" t="s">
        <v>8</v>
      </c>
      <c r="C9" s="9"/>
      <c r="D9" s="10">
        <v>100</v>
      </c>
      <c r="E9" s="30">
        <v>100</v>
      </c>
      <c r="F9" s="30">
        <v>100</v>
      </c>
      <c r="G9" s="30">
        <v>100</v>
      </c>
      <c r="H9" s="11">
        <v>1</v>
      </c>
      <c r="I9" s="30">
        <v>0</v>
      </c>
      <c r="J9" s="30">
        <v>0</v>
      </c>
      <c r="K9" s="30">
        <v>0</v>
      </c>
    </row>
    <row r="10" spans="1:11" ht="25.5">
      <c r="A10" s="7">
        <v>3</v>
      </c>
      <c r="B10" s="8" t="s">
        <v>9</v>
      </c>
      <c r="C10" s="9"/>
      <c r="D10" s="10">
        <v>100</v>
      </c>
      <c r="E10" s="30">
        <v>100</v>
      </c>
      <c r="F10" s="30">
        <v>100</v>
      </c>
      <c r="G10" s="30">
        <v>100</v>
      </c>
      <c r="H10" s="11">
        <v>1</v>
      </c>
      <c r="I10" s="30">
        <v>1</v>
      </c>
      <c r="J10" s="30">
        <v>0</v>
      </c>
      <c r="K10" s="30">
        <v>0</v>
      </c>
    </row>
    <row r="11" spans="1:11" ht="24" customHeight="1">
      <c r="A11" s="7">
        <v>4</v>
      </c>
      <c r="B11" s="86" t="s">
        <v>10</v>
      </c>
      <c r="C11" s="9"/>
      <c r="D11" s="10">
        <v>100</v>
      </c>
      <c r="E11" s="30">
        <v>100</v>
      </c>
      <c r="F11" s="30">
        <v>100</v>
      </c>
      <c r="G11" s="30">
        <v>100</v>
      </c>
      <c r="H11" s="11">
        <v>1</v>
      </c>
      <c r="I11" s="30">
        <v>0</v>
      </c>
      <c r="J11" s="30">
        <v>0</v>
      </c>
      <c r="K11" s="30">
        <v>0</v>
      </c>
    </row>
    <row r="12" spans="1:11" ht="33" customHeight="1">
      <c r="A12" s="33">
        <v>5</v>
      </c>
      <c r="B12" s="29" t="s">
        <v>11</v>
      </c>
      <c r="C12" s="9"/>
      <c r="D12" s="10">
        <v>100</v>
      </c>
      <c r="E12" s="30">
        <v>100</v>
      </c>
      <c r="F12" s="30">
        <v>100</v>
      </c>
      <c r="G12" s="30">
        <v>100</v>
      </c>
      <c r="H12" s="11">
        <v>1</v>
      </c>
      <c r="I12" s="30">
        <v>0</v>
      </c>
      <c r="J12" s="30">
        <v>0</v>
      </c>
      <c r="K12" s="30">
        <v>0</v>
      </c>
    </row>
    <row r="13" spans="1:11" ht="25.5">
      <c r="A13" s="7">
        <v>6</v>
      </c>
      <c r="B13" s="9" t="s">
        <v>12</v>
      </c>
      <c r="C13" s="9"/>
      <c r="D13" s="10">
        <v>100</v>
      </c>
      <c r="E13" s="30">
        <v>100</v>
      </c>
      <c r="F13" s="30">
        <v>100</v>
      </c>
      <c r="G13" s="30">
        <v>100</v>
      </c>
      <c r="H13" s="11">
        <v>1</v>
      </c>
      <c r="I13" s="30">
        <v>0</v>
      </c>
      <c r="J13" s="30">
        <v>0</v>
      </c>
      <c r="K13" s="30">
        <v>0</v>
      </c>
    </row>
    <row r="14" spans="1:11" ht="24" customHeight="1">
      <c r="A14" s="7">
        <v>7</v>
      </c>
      <c r="B14" s="9" t="s">
        <v>13</v>
      </c>
      <c r="C14" s="9"/>
      <c r="D14" s="10">
        <v>100</v>
      </c>
      <c r="E14" s="30">
        <v>100</v>
      </c>
      <c r="F14" s="30">
        <v>100</v>
      </c>
      <c r="G14" s="30">
        <v>100</v>
      </c>
      <c r="H14" s="11">
        <v>1</v>
      </c>
      <c r="I14" s="30">
        <v>1</v>
      </c>
      <c r="J14" s="30">
        <v>0</v>
      </c>
      <c r="K14" s="30">
        <v>0</v>
      </c>
    </row>
    <row r="15" spans="1:11" ht="18" customHeight="1">
      <c r="A15" s="28">
        <v>8</v>
      </c>
      <c r="B15" s="29" t="s">
        <v>14</v>
      </c>
      <c r="C15" s="9"/>
      <c r="D15" s="10">
        <v>100</v>
      </c>
      <c r="E15" s="30">
        <v>100</v>
      </c>
      <c r="F15" s="30">
        <v>100</v>
      </c>
      <c r="G15" s="30">
        <v>100</v>
      </c>
      <c r="H15" s="11">
        <v>1</v>
      </c>
      <c r="I15" s="30">
        <v>1</v>
      </c>
      <c r="J15" s="30">
        <v>0</v>
      </c>
      <c r="K15" s="30">
        <v>0</v>
      </c>
    </row>
    <row r="16" spans="1:11" ht="19.5" customHeight="1">
      <c r="A16" s="7">
        <v>9</v>
      </c>
      <c r="B16" s="9" t="s">
        <v>15</v>
      </c>
      <c r="C16" s="9"/>
      <c r="D16" s="10">
        <v>100</v>
      </c>
      <c r="E16" s="30">
        <v>100</v>
      </c>
      <c r="F16" s="30">
        <v>100</v>
      </c>
      <c r="G16" s="30">
        <v>100</v>
      </c>
      <c r="H16" s="11">
        <v>1</v>
      </c>
      <c r="I16" s="30">
        <v>0</v>
      </c>
      <c r="J16" s="30">
        <v>0</v>
      </c>
      <c r="K16" s="30">
        <v>0</v>
      </c>
    </row>
    <row r="17" spans="1:11" ht="21.75" customHeight="1">
      <c r="A17" s="7">
        <v>10</v>
      </c>
      <c r="B17" s="9" t="s">
        <v>16</v>
      </c>
      <c r="C17" s="9"/>
      <c r="D17" s="10">
        <v>100</v>
      </c>
      <c r="E17" s="30">
        <v>100</v>
      </c>
      <c r="F17" s="30">
        <v>100</v>
      </c>
      <c r="G17" s="30">
        <v>100</v>
      </c>
      <c r="H17" s="11">
        <v>1</v>
      </c>
      <c r="I17" s="30">
        <v>1</v>
      </c>
      <c r="J17" s="30">
        <v>0</v>
      </c>
      <c r="K17" s="30">
        <v>0</v>
      </c>
    </row>
    <row r="18" spans="1:11" ht="25.5">
      <c r="A18" s="7">
        <v>11</v>
      </c>
      <c r="B18" s="9" t="s">
        <v>17</v>
      </c>
      <c r="C18" s="9"/>
      <c r="D18" s="10">
        <v>100</v>
      </c>
      <c r="E18" s="30">
        <v>100</v>
      </c>
      <c r="F18" s="30">
        <v>100</v>
      </c>
      <c r="G18" s="30">
        <v>100</v>
      </c>
      <c r="H18" s="11">
        <v>1</v>
      </c>
      <c r="I18" s="30">
        <v>1</v>
      </c>
      <c r="J18" s="30">
        <v>0</v>
      </c>
      <c r="K18" s="30">
        <v>0</v>
      </c>
    </row>
    <row r="19" spans="1:11" ht="33" customHeight="1">
      <c r="A19" s="30">
        <v>12</v>
      </c>
      <c r="B19" s="29" t="s">
        <v>18</v>
      </c>
      <c r="C19" s="9"/>
      <c r="D19" s="10">
        <v>100</v>
      </c>
      <c r="E19" s="30">
        <v>100</v>
      </c>
      <c r="F19" s="30">
        <v>100</v>
      </c>
      <c r="G19" s="30">
        <v>100</v>
      </c>
      <c r="H19" s="11">
        <v>1</v>
      </c>
      <c r="I19" s="30">
        <v>0</v>
      </c>
      <c r="J19" s="30">
        <v>0</v>
      </c>
      <c r="K19" s="30">
        <v>0</v>
      </c>
    </row>
    <row r="20" spans="1:11" ht="27.75" customHeight="1">
      <c r="A20" s="81" t="s">
        <v>3</v>
      </c>
      <c r="B20" s="82"/>
      <c r="C20" s="40"/>
      <c r="D20" s="10">
        <v>100</v>
      </c>
      <c r="E20" s="30">
        <v>100</v>
      </c>
      <c r="F20" s="30">
        <v>100</v>
      </c>
      <c r="G20" s="30">
        <v>100</v>
      </c>
      <c r="H20" s="11">
        <v>1</v>
      </c>
      <c r="I20" s="30">
        <v>0.41</v>
      </c>
      <c r="J20" s="30">
        <v>0</v>
      </c>
      <c r="K20" s="30">
        <v>0</v>
      </c>
    </row>
    <row r="21" spans="1:11" ht="27.75" customHeight="1">
      <c r="A21" s="37"/>
      <c r="B21" s="38"/>
      <c r="C21" s="38"/>
      <c r="D21" s="39"/>
      <c r="E21" s="36"/>
      <c r="F21" s="36"/>
      <c r="G21" s="36"/>
      <c r="H21" s="35"/>
      <c r="I21" s="36"/>
      <c r="J21" s="36"/>
      <c r="K21" s="36"/>
    </row>
    <row r="22" spans="1:11" ht="27.75" customHeight="1">
      <c r="A22" s="37"/>
      <c r="B22" s="38"/>
      <c r="C22" s="38"/>
      <c r="D22" s="39"/>
      <c r="E22" s="36"/>
      <c r="F22" s="36"/>
      <c r="G22" s="36"/>
      <c r="H22" s="35"/>
      <c r="I22" s="36"/>
      <c r="J22" s="36"/>
      <c r="K22" s="36"/>
    </row>
    <row r="23" spans="1:13" ht="73.5" customHeight="1">
      <c r="A23" s="41"/>
      <c r="B23" s="57" t="s">
        <v>58</v>
      </c>
      <c r="C23" s="57" t="s">
        <v>42</v>
      </c>
      <c r="D23" s="57" t="s">
        <v>49</v>
      </c>
      <c r="E23" s="57"/>
      <c r="F23" s="57" t="s">
        <v>50</v>
      </c>
      <c r="G23" s="57"/>
      <c r="H23" s="57" t="s">
        <v>63</v>
      </c>
      <c r="I23" s="57"/>
      <c r="J23" s="57" t="s">
        <v>64</v>
      </c>
      <c r="K23" s="57"/>
      <c r="L23" s="57" t="s">
        <v>65</v>
      </c>
      <c r="M23" s="57"/>
    </row>
    <row r="24" spans="1:13" ht="76.5">
      <c r="A24" s="41"/>
      <c r="B24" s="57"/>
      <c r="C24" s="57"/>
      <c r="D24" s="5" t="s">
        <v>44</v>
      </c>
      <c r="E24" s="5" t="s">
        <v>45</v>
      </c>
      <c r="F24" s="5" t="s">
        <v>44</v>
      </c>
      <c r="G24" s="5" t="s">
        <v>45</v>
      </c>
      <c r="H24" s="5" t="s">
        <v>44</v>
      </c>
      <c r="I24" s="5" t="s">
        <v>45</v>
      </c>
      <c r="J24" s="5" t="s">
        <v>44</v>
      </c>
      <c r="K24" s="5" t="s">
        <v>45</v>
      </c>
      <c r="L24" s="5" t="s">
        <v>44</v>
      </c>
      <c r="M24" s="5" t="s">
        <v>45</v>
      </c>
    </row>
    <row r="25" spans="1:12" ht="33" customHeight="1">
      <c r="A25" s="31"/>
      <c r="B25" s="19" t="s">
        <v>31</v>
      </c>
      <c r="C25" s="79" t="s">
        <v>39</v>
      </c>
      <c r="D25" s="80"/>
      <c r="E25" s="80"/>
      <c r="F25" s="80"/>
      <c r="G25" s="80"/>
      <c r="H25" s="80"/>
      <c r="I25" s="80"/>
      <c r="J25" s="44"/>
      <c r="K25" s="44"/>
      <c r="L25" s="43"/>
    </row>
    <row r="26" spans="1:13" ht="25.5">
      <c r="A26" s="7">
        <v>1</v>
      </c>
      <c r="B26" s="9" t="s">
        <v>19</v>
      </c>
      <c r="C26" s="9" t="s">
        <v>52</v>
      </c>
      <c r="D26" s="10">
        <v>90</v>
      </c>
      <c r="E26" s="30">
        <v>91</v>
      </c>
      <c r="F26" s="30">
        <v>90</v>
      </c>
      <c r="G26" s="11">
        <v>98</v>
      </c>
      <c r="H26" s="49">
        <v>100</v>
      </c>
      <c r="I26" s="49">
        <v>100</v>
      </c>
      <c r="J26" s="49">
        <v>100</v>
      </c>
      <c r="K26" s="49">
        <v>100</v>
      </c>
      <c r="L26" s="49">
        <v>50</v>
      </c>
      <c r="M26" s="49">
        <v>50</v>
      </c>
    </row>
    <row r="27" spans="1:13" ht="36" customHeight="1">
      <c r="A27" s="7">
        <v>2</v>
      </c>
      <c r="B27" s="9" t="s">
        <v>20</v>
      </c>
      <c r="C27" s="9" t="s">
        <v>52</v>
      </c>
      <c r="D27" s="10">
        <v>90</v>
      </c>
      <c r="E27" s="30">
        <v>91</v>
      </c>
      <c r="F27" s="30">
        <v>90</v>
      </c>
      <c r="G27" s="11">
        <v>97</v>
      </c>
      <c r="H27" s="49">
        <v>100</v>
      </c>
      <c r="I27" s="49">
        <v>100</v>
      </c>
      <c r="J27" s="49">
        <v>100</v>
      </c>
      <c r="K27" s="49">
        <v>100</v>
      </c>
      <c r="L27" s="49">
        <v>50</v>
      </c>
      <c r="M27" s="49">
        <v>71</v>
      </c>
    </row>
    <row r="28" spans="1:13" ht="25.5">
      <c r="A28" s="7">
        <v>3</v>
      </c>
      <c r="B28" s="85" t="s">
        <v>21</v>
      </c>
      <c r="C28" s="9" t="s">
        <v>52</v>
      </c>
      <c r="D28" s="10">
        <v>90</v>
      </c>
      <c r="E28" s="30">
        <v>91</v>
      </c>
      <c r="F28" s="30">
        <v>90</v>
      </c>
      <c r="G28" s="11">
        <v>98</v>
      </c>
      <c r="H28" s="49">
        <v>100</v>
      </c>
      <c r="I28" s="49">
        <v>100</v>
      </c>
      <c r="J28" s="49">
        <v>100</v>
      </c>
      <c r="K28" s="49">
        <v>100</v>
      </c>
      <c r="L28" s="49">
        <v>50</v>
      </c>
      <c r="M28" s="49">
        <v>33</v>
      </c>
    </row>
    <row r="29" spans="1:13" ht="25.5">
      <c r="A29" s="7">
        <v>4</v>
      </c>
      <c r="B29" s="85" t="s">
        <v>22</v>
      </c>
      <c r="C29" s="9" t="s">
        <v>52</v>
      </c>
      <c r="D29" s="10">
        <v>90</v>
      </c>
      <c r="E29" s="30">
        <v>91</v>
      </c>
      <c r="F29" s="30">
        <v>90</v>
      </c>
      <c r="G29" s="11">
        <v>96</v>
      </c>
      <c r="H29" s="49">
        <v>100</v>
      </c>
      <c r="I29" s="49">
        <v>100</v>
      </c>
      <c r="J29" s="49">
        <v>100</v>
      </c>
      <c r="K29" s="49">
        <v>100</v>
      </c>
      <c r="L29" s="49">
        <v>50</v>
      </c>
      <c r="M29" s="49">
        <v>55</v>
      </c>
    </row>
    <row r="30" spans="1:13" ht="25.5">
      <c r="A30" s="7">
        <v>5</v>
      </c>
      <c r="B30" s="85" t="s">
        <v>23</v>
      </c>
      <c r="C30" s="9" t="s">
        <v>52</v>
      </c>
      <c r="D30" s="10">
        <v>90</v>
      </c>
      <c r="E30" s="30">
        <v>91</v>
      </c>
      <c r="F30" s="30">
        <v>90</v>
      </c>
      <c r="G30" s="11">
        <v>96</v>
      </c>
      <c r="H30" s="49">
        <v>100</v>
      </c>
      <c r="I30" s="49">
        <v>100</v>
      </c>
      <c r="J30" s="49">
        <v>100</v>
      </c>
      <c r="K30" s="49">
        <v>100</v>
      </c>
      <c r="L30" s="49">
        <v>50</v>
      </c>
      <c r="M30" s="49">
        <v>55</v>
      </c>
    </row>
    <row r="31" spans="1:13" ht="25.5">
      <c r="A31" s="7">
        <v>7</v>
      </c>
      <c r="B31" s="85" t="s">
        <v>24</v>
      </c>
      <c r="C31" s="9" t="s">
        <v>52</v>
      </c>
      <c r="D31" s="10">
        <v>90</v>
      </c>
      <c r="E31" s="30">
        <v>91</v>
      </c>
      <c r="F31" s="30">
        <v>90</v>
      </c>
      <c r="G31" s="11">
        <v>98</v>
      </c>
      <c r="H31" s="49">
        <v>100</v>
      </c>
      <c r="I31" s="49">
        <v>100</v>
      </c>
      <c r="J31" s="49">
        <v>100</v>
      </c>
      <c r="K31" s="49">
        <v>100</v>
      </c>
      <c r="L31" s="49">
        <v>50</v>
      </c>
      <c r="M31" s="49">
        <v>60</v>
      </c>
    </row>
    <row r="32" spans="1:13" ht="25.5">
      <c r="A32" s="7">
        <v>8</v>
      </c>
      <c r="B32" s="85" t="s">
        <v>25</v>
      </c>
      <c r="C32" s="9" t="s">
        <v>52</v>
      </c>
      <c r="D32" s="10">
        <v>90</v>
      </c>
      <c r="E32" s="30">
        <v>91</v>
      </c>
      <c r="F32" s="30">
        <v>90</v>
      </c>
      <c r="G32" s="11">
        <v>100</v>
      </c>
      <c r="H32" s="49">
        <v>100</v>
      </c>
      <c r="I32" s="49">
        <v>100</v>
      </c>
      <c r="J32" s="49">
        <v>100</v>
      </c>
      <c r="K32" s="49">
        <v>100</v>
      </c>
      <c r="L32" s="49">
        <v>50</v>
      </c>
      <c r="M32" s="49">
        <v>78</v>
      </c>
    </row>
    <row r="33" spans="1:13" ht="25.5">
      <c r="A33" s="7">
        <v>9</v>
      </c>
      <c r="B33" s="9" t="s">
        <v>26</v>
      </c>
      <c r="C33" s="9" t="s">
        <v>52</v>
      </c>
      <c r="D33" s="10">
        <v>90</v>
      </c>
      <c r="E33" s="30">
        <v>93</v>
      </c>
      <c r="F33" s="30">
        <v>90</v>
      </c>
      <c r="G33" s="11">
        <v>98.7</v>
      </c>
      <c r="H33" s="49">
        <v>100</v>
      </c>
      <c r="I33" s="49">
        <v>100</v>
      </c>
      <c r="J33" s="49">
        <v>100</v>
      </c>
      <c r="K33" s="49">
        <v>100</v>
      </c>
      <c r="L33" s="49">
        <v>50</v>
      </c>
      <c r="M33" s="49">
        <v>70</v>
      </c>
    </row>
    <row r="34" spans="1:13" ht="21" customHeight="1">
      <c r="A34" s="83" t="s">
        <v>4</v>
      </c>
      <c r="B34" s="83"/>
      <c r="C34" s="41"/>
      <c r="D34" s="14">
        <v>90</v>
      </c>
      <c r="E34" s="14">
        <v>91</v>
      </c>
      <c r="F34" s="14">
        <v>90</v>
      </c>
      <c r="G34" s="15">
        <v>97.7</v>
      </c>
      <c r="H34" s="14">
        <v>100</v>
      </c>
      <c r="I34" s="15">
        <v>100</v>
      </c>
      <c r="J34" s="14">
        <v>100</v>
      </c>
      <c r="K34" s="15">
        <v>100</v>
      </c>
      <c r="L34" s="50">
        <v>50</v>
      </c>
      <c r="M34" s="50">
        <v>59</v>
      </c>
    </row>
    <row r="35" spans="1:11" ht="12.75">
      <c r="A35" s="46"/>
      <c r="B35" s="46"/>
      <c r="C35" s="46"/>
      <c r="D35" s="42"/>
      <c r="E35" s="42"/>
      <c r="F35" s="42"/>
      <c r="G35" s="47"/>
      <c r="H35" s="44"/>
      <c r="I35" s="44"/>
      <c r="J35" s="44"/>
      <c r="K35" s="44"/>
    </row>
    <row r="36" spans="1:15" ht="79.5" customHeight="1">
      <c r="A36" s="41"/>
      <c r="B36" s="57" t="s">
        <v>57</v>
      </c>
      <c r="C36" s="45"/>
      <c r="D36" s="77" t="s">
        <v>53</v>
      </c>
      <c r="E36" s="78"/>
      <c r="F36" s="77" t="s">
        <v>54</v>
      </c>
      <c r="G36" s="78"/>
      <c r="H36" s="77" t="s">
        <v>55</v>
      </c>
      <c r="I36" s="78"/>
      <c r="J36" s="77" t="s">
        <v>56</v>
      </c>
      <c r="K36" s="78"/>
      <c r="L36" s="77" t="s">
        <v>66</v>
      </c>
      <c r="M36" s="78"/>
      <c r="N36" s="77" t="s">
        <v>67</v>
      </c>
      <c r="O36" s="78"/>
    </row>
    <row r="37" spans="1:15" ht="66" customHeight="1">
      <c r="A37" s="41"/>
      <c r="B37" s="57"/>
      <c r="C37" s="45"/>
      <c r="D37" s="5" t="s">
        <v>44</v>
      </c>
      <c r="E37" s="5" t="s">
        <v>45</v>
      </c>
      <c r="F37" s="5" t="s">
        <v>44</v>
      </c>
      <c r="G37" s="5" t="s">
        <v>45</v>
      </c>
      <c r="H37" s="5" t="s">
        <v>44</v>
      </c>
      <c r="I37" s="5" t="s">
        <v>45</v>
      </c>
      <c r="J37" s="5" t="s">
        <v>44</v>
      </c>
      <c r="K37" s="5" t="s">
        <v>45</v>
      </c>
      <c r="L37" s="5" t="s">
        <v>44</v>
      </c>
      <c r="M37" s="5" t="s">
        <v>45</v>
      </c>
      <c r="N37" s="5" t="s">
        <v>44</v>
      </c>
      <c r="O37" s="5" t="s">
        <v>45</v>
      </c>
    </row>
    <row r="38" spans="1:11" ht="27.75" customHeight="1">
      <c r="A38" s="31"/>
      <c r="B38" s="32" t="s">
        <v>40</v>
      </c>
      <c r="C38" s="84" t="s">
        <v>41</v>
      </c>
      <c r="D38" s="84"/>
      <c r="E38" s="84"/>
      <c r="F38" s="84"/>
      <c r="G38" s="84"/>
      <c r="H38" s="84"/>
      <c r="I38" s="84"/>
      <c r="J38" s="84"/>
      <c r="K38" s="84"/>
    </row>
    <row r="39" spans="1:15" ht="25.5">
      <c r="A39" s="7">
        <v>1</v>
      </c>
      <c r="B39" s="9" t="s">
        <v>27</v>
      </c>
      <c r="C39" s="9" t="s">
        <v>52</v>
      </c>
      <c r="D39" s="11">
        <v>100</v>
      </c>
      <c r="E39" s="11">
        <v>100</v>
      </c>
      <c r="F39" s="11">
        <v>100</v>
      </c>
      <c r="G39" s="11">
        <v>100</v>
      </c>
      <c r="H39" s="11">
        <v>0</v>
      </c>
      <c r="I39" s="12">
        <v>0</v>
      </c>
      <c r="J39" s="30">
        <v>50</v>
      </c>
      <c r="K39" s="12">
        <v>50</v>
      </c>
      <c r="L39" s="49">
        <v>0</v>
      </c>
      <c r="M39" s="49">
        <v>0</v>
      </c>
      <c r="N39" s="49">
        <v>0</v>
      </c>
      <c r="O39" s="49">
        <v>0</v>
      </c>
    </row>
    <row r="40" spans="1:15" ht="33" customHeight="1">
      <c r="A40" s="7">
        <v>2</v>
      </c>
      <c r="B40" s="9" t="s">
        <v>28</v>
      </c>
      <c r="C40" s="9" t="s">
        <v>52</v>
      </c>
      <c r="D40" s="11">
        <v>100</v>
      </c>
      <c r="E40" s="11">
        <v>100</v>
      </c>
      <c r="F40" s="11">
        <v>100</v>
      </c>
      <c r="G40" s="11">
        <v>100</v>
      </c>
      <c r="H40" s="11">
        <v>0</v>
      </c>
      <c r="I40" s="12">
        <v>0</v>
      </c>
      <c r="J40" s="30">
        <v>40</v>
      </c>
      <c r="K40" s="12">
        <v>40</v>
      </c>
      <c r="L40" s="49">
        <v>0</v>
      </c>
      <c r="M40" s="49">
        <v>0</v>
      </c>
      <c r="N40" s="49">
        <v>0</v>
      </c>
      <c r="O40" s="49">
        <v>0</v>
      </c>
    </row>
    <row r="41" spans="1:15" ht="28.5" customHeight="1">
      <c r="A41" s="21"/>
      <c r="B41" s="9" t="s">
        <v>29</v>
      </c>
      <c r="C41" s="9" t="s">
        <v>52</v>
      </c>
      <c r="D41" s="11">
        <v>100</v>
      </c>
      <c r="E41" s="11">
        <v>100</v>
      </c>
      <c r="F41" s="11">
        <v>100</v>
      </c>
      <c r="G41" s="11">
        <v>100</v>
      </c>
      <c r="H41" s="11">
        <v>40</v>
      </c>
      <c r="I41" s="12">
        <v>75</v>
      </c>
      <c r="J41" s="30">
        <v>40</v>
      </c>
      <c r="K41" s="12">
        <v>40</v>
      </c>
      <c r="L41" s="49">
        <v>73</v>
      </c>
      <c r="M41" s="12">
        <v>70</v>
      </c>
      <c r="N41" s="49">
        <v>26</v>
      </c>
      <c r="O41" s="12">
        <v>30</v>
      </c>
    </row>
    <row r="42" spans="1:15" ht="16.5" customHeight="1">
      <c r="A42" s="67" t="s">
        <v>5</v>
      </c>
      <c r="B42" s="68"/>
      <c r="C42" s="27"/>
      <c r="D42" s="14">
        <v>100</v>
      </c>
      <c r="E42" s="14">
        <v>100</v>
      </c>
      <c r="F42" s="14">
        <v>100</v>
      </c>
      <c r="G42" s="14">
        <v>100</v>
      </c>
      <c r="H42" s="15">
        <v>40</v>
      </c>
      <c r="I42" s="23">
        <v>40</v>
      </c>
      <c r="J42" s="23">
        <v>43</v>
      </c>
      <c r="K42" s="15">
        <v>37</v>
      </c>
      <c r="L42" s="23">
        <v>43</v>
      </c>
      <c r="M42" s="15">
        <v>43</v>
      </c>
      <c r="N42" s="23">
        <v>43</v>
      </c>
      <c r="O42" s="15">
        <v>43</v>
      </c>
    </row>
    <row r="43" ht="12.75">
      <c r="F43" s="48"/>
    </row>
  </sheetData>
  <sheetProtection/>
  <mergeCells count="28">
    <mergeCell ref="A20:B20"/>
    <mergeCell ref="A34:B34"/>
    <mergeCell ref="C38:K38"/>
    <mergeCell ref="A42:B42"/>
    <mergeCell ref="H36:I36"/>
    <mergeCell ref="J36:K36"/>
    <mergeCell ref="H23:I23"/>
    <mergeCell ref="J23:K23"/>
    <mergeCell ref="H5:I5"/>
    <mergeCell ref="J5:K5"/>
    <mergeCell ref="C23:C24"/>
    <mergeCell ref="B23:B24"/>
    <mergeCell ref="D36:E36"/>
    <mergeCell ref="F36:G36"/>
    <mergeCell ref="B36:B37"/>
    <mergeCell ref="C25:I25"/>
    <mergeCell ref="D23:E23"/>
    <mergeCell ref="F23:G23"/>
    <mergeCell ref="L23:M23"/>
    <mergeCell ref="L36:M36"/>
    <mergeCell ref="N36:O36"/>
    <mergeCell ref="I2:K2"/>
    <mergeCell ref="A3:K4"/>
    <mergeCell ref="C7:K7"/>
    <mergeCell ref="D5:E5"/>
    <mergeCell ref="C5:C6"/>
    <mergeCell ref="F5:G5"/>
    <mergeCell ref="B5:B6"/>
  </mergeCells>
  <printOptions/>
  <pageMargins left="0.35433070866141736" right="0.15748031496062992" top="0.3937007874015748" bottom="0.3937007874015748" header="0.5118110236220472" footer="0.511811023622047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ххх</cp:lastModifiedBy>
  <cp:lastPrinted>2015-02-06T07:04:29Z</cp:lastPrinted>
  <dcterms:created xsi:type="dcterms:W3CDTF">1996-10-08T23:32:33Z</dcterms:created>
  <dcterms:modified xsi:type="dcterms:W3CDTF">2015-02-06T07:06:22Z</dcterms:modified>
  <cp:category/>
  <cp:version/>
  <cp:contentType/>
  <cp:contentStatus/>
</cp:coreProperties>
</file>